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<sst xmlns="http://schemas.openxmlformats.org/spreadsheetml/2006/main" count="121" uniqueCount="56">
  <si>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</si>
  <si>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</si>
  <si>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</si>
  <si>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</si>
  <si>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</si>
  <si>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</si>
  <si>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</si>
  <si>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</si>
  <si>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</si>
  <si>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</si>
  <si>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</si>
  <si>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</si>
  <si>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</si>
  <si>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</si>
  <si>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</si>
  <si>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</si>
  <si>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</si>
  <si>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</si>
  <si>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</si>
  <si>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</si>
  <si>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</si>
  <si>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</si>
  <si>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</si>
  <si>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</si>
  <si>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</si>
  <si>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</si>
  <si>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</si>
  <si>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</si>
  <si>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</si>
  <si>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</si>
  <si>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</si>
  <si>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</si>
  <si>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</si>
  <si>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</si>
  <si>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</si>
  <si>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</si>
  <si>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</si>
  <si>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</si>
  <si>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</si>
  <si>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</si>
  <si>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</si>
  <si>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</si>
  <si>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</si>
  <si>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</si>
  <si>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</si>
  <si>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</si>
  <si>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</si>
  <si>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</si>
  <si>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</si>
  <si>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</si>
  <si>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</si>
  <si>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</si>
  <si>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</si>
  <si>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xml:space="preserve">Supply and Installation of Desktop Computer </t>
  </si>
  <si>
    <t>Name of Work: &lt; Supply and installation of Supply and Installation of Desktop Computer &gt;</t>
  </si>
  <si>
    <t>Contract No:  &lt;IISERM(948)17/18Pur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</si>
</sst>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222222"/>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4" xfId="59" applyNumberFormat="1" applyFont="1" applyFill="1" applyBorder="1" applyAlignment="1">
      <alignment horizontal="right" vertical="top"/>
      <protection/>
    </xf>
    <xf numFmtId="0" fontId="14" fillId="0" borderId="15"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6"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0" fontId="4" fillId="0" borderId="19" xfId="55" applyNumberFormat="1" applyFont="1" applyFill="1" applyBorder="1" applyAlignment="1">
      <alignment vertical="top" readingOrder="1"/>
      <protection/>
    </xf>
    <xf numFmtId="2" fontId="4" fillId="0" borderId="19" xfId="59" applyNumberFormat="1" applyFont="1" applyFill="1" applyBorder="1" applyAlignment="1">
      <alignment vertical="top" readingOrder="1"/>
      <protection/>
    </xf>
    <xf numFmtId="2" fontId="7" fillId="0"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right" vertical="top"/>
      <protection/>
    </xf>
    <xf numFmtId="2" fontId="4" fillId="0" borderId="19" xfId="59" applyNumberFormat="1" applyFont="1" applyFill="1" applyBorder="1" applyAlignment="1">
      <alignment vertical="top"/>
      <protection/>
    </xf>
    <xf numFmtId="2" fontId="4" fillId="0" borderId="19" xfId="55" applyNumberFormat="1" applyFont="1" applyFill="1" applyBorder="1" applyAlignment="1">
      <alignment vertical="top"/>
      <protection/>
    </xf>
    <xf numFmtId="2" fontId="7" fillId="0" borderId="19" xfId="55" applyNumberFormat="1" applyFont="1" applyFill="1" applyBorder="1" applyAlignment="1" applyProtection="1">
      <alignment horizontal="left" vertical="top"/>
      <protection locked="0"/>
    </xf>
    <xf numFmtId="2" fontId="7" fillId="35" borderId="19" xfId="55" applyNumberFormat="1" applyFont="1" applyFill="1" applyBorder="1" applyAlignment="1" applyProtection="1">
      <alignment horizontal="right" vertical="top"/>
      <protection locked="0"/>
    </xf>
    <xf numFmtId="2" fontId="7" fillId="0" borderId="19" xfId="55" applyNumberFormat="1" applyFont="1" applyFill="1" applyBorder="1" applyAlignment="1" applyProtection="1">
      <alignment horizontal="center" vertical="top" wrapText="1"/>
      <protection locked="0"/>
    </xf>
    <xf numFmtId="2" fontId="7" fillId="0" borderId="19" xfId="55" applyNumberFormat="1" applyFont="1" applyFill="1" applyBorder="1" applyAlignment="1">
      <alignment horizontal="center" vertical="top" wrapText="1"/>
      <protection/>
    </xf>
    <xf numFmtId="2" fontId="7" fillId="0" borderId="19"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0"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1"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4" fillId="0" borderId="20" xfId="59" applyNumberFormat="1" applyFont="1" applyFill="1" applyBorder="1" applyAlignment="1">
      <alignment vertical="top"/>
      <protection/>
    </xf>
    <xf numFmtId="0" fontId="7" fillId="0" borderId="17"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24" fillId="0" borderId="19" xfId="0" applyFont="1" applyFill="1" applyBorder="1" applyAlignment="1">
      <alignment vertical="top"/>
    </xf>
    <xf numFmtId="0" fontId="59" fillId="0" borderId="19"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7"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4">
      <selection activeCell="C17" sqref="C17:BC17"/>
    </sheetView>
  </sheetViews>
  <sheetFormatPr defaultColWidth="9.140625" defaultRowHeight="15"/>
  <cols>
    <col min="1" max="1" width="12.7109375" style="1" customWidth="1"/>
    <col min="2" max="2" width="55.140625" style="1" customWidth="1"/>
    <col min="3" max="3" width="13.57421875" style="1" hidden="1" customWidth="1"/>
    <col min="4" max="4" width="12.421875" style="62"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9"/>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66">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4">
        <v>1.1</v>
      </c>
      <c r="B13" s="70" t="s">
        <v>53</v>
      </c>
      <c r="C13" s="65" t="s">
        <v>51</v>
      </c>
      <c r="D13" s="63">
        <v>2</v>
      </c>
      <c r="E13" s="48" t="s">
        <v>36</v>
      </c>
      <c r="F13" s="49"/>
      <c r="G13" s="50"/>
      <c r="H13" s="51"/>
      <c r="I13" s="52" t="s">
        <v>37</v>
      </c>
      <c r="J13" s="53">
        <f>IF(I13="Less(-)",-1,1)</f>
        <v>1</v>
      </c>
      <c r="K13" s="54" t="s">
        <v>38</v>
      </c>
      <c r="L13" s="54" t="s">
        <v>4</v>
      </c>
      <c r="M13" s="55"/>
      <c r="N13" s="50"/>
      <c r="O13" s="50"/>
      <c r="P13" s="56"/>
      <c r="Q13" s="50"/>
      <c r="R13" s="50"/>
      <c r="S13" s="56"/>
      <c r="T13" s="56"/>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D13*M13</f>
        <v>0</v>
      </c>
      <c r="BB13" s="43">
        <f>D13*M13+N13+O13+P13+Q13+R13</f>
        <v>0</v>
      </c>
      <c r="BC13" s="25" t="str">
        <f>SpellNumber(L13,BB13)</f>
        <v>INR Zero Only</v>
      </c>
      <c r="IA13" s="26">
        <v>1.1</v>
      </c>
      <c r="IB13" s="26" t="s">
        <v>53</v>
      </c>
      <c r="IC13" s="26" t="s">
        <v>51</v>
      </c>
      <c r="ID13" s="26">
        <v>2</v>
      </c>
      <c r="IE13" s="27" t="s">
        <v>36</v>
      </c>
      <c r="IF13" s="27" t="s">
        <v>39</v>
      </c>
      <c r="IG13" s="27" t="s">
        <v>35</v>
      </c>
      <c r="IH13" s="27">
        <v>123.223</v>
      </c>
      <c r="II13" s="27" t="s">
        <v>36</v>
      </c>
    </row>
    <row r="14" spans="1:243" s="26" customFormat="1" ht="36" customHeight="1">
      <c r="A14" s="64">
        <v>1.2</v>
      </c>
      <c r="B14" s="71" t="s">
        <v>53</v>
      </c>
      <c r="C14" s="65" t="s">
        <v>52</v>
      </c>
      <c r="D14" s="63">
        <v>4</v>
      </c>
      <c r="E14" s="48" t="s">
        <v>36</v>
      </c>
      <c r="F14" s="49"/>
      <c r="G14" s="50"/>
      <c r="H14" s="50"/>
      <c r="I14" s="52" t="s">
        <v>37</v>
      </c>
      <c r="J14" s="53">
        <f>IF(I14="Less(-)",-1,1)</f>
        <v>1</v>
      </c>
      <c r="K14" s="54" t="s">
        <v>38</v>
      </c>
      <c r="L14" s="54" t="s">
        <v>4</v>
      </c>
      <c r="M14" s="55"/>
      <c r="N14" s="50"/>
      <c r="O14" s="50"/>
      <c r="P14" s="56"/>
      <c r="Q14" s="50"/>
      <c r="R14" s="50"/>
      <c r="S14" s="56"/>
      <c r="T14" s="56"/>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D14*M14</f>
        <v>0</v>
      </c>
      <c r="BB14" s="43">
        <f>D14*M14+N14+O14+P14+Q14+R14</f>
        <v>0</v>
      </c>
      <c r="BC14" s="25" t="str">
        <f>SpellNumber(L14,BB14)</f>
        <v>INR Zero Only</v>
      </c>
      <c r="IA14" s="26">
        <v>1.2</v>
      </c>
      <c r="IB14" s="26" t="s">
        <v>53</v>
      </c>
      <c r="IC14" s="26" t="s">
        <v>52</v>
      </c>
      <c r="ID14" s="26">
        <v>4</v>
      </c>
      <c r="IE14" s="27" t="s">
        <v>36</v>
      </c>
      <c r="IF14" s="27" t="s">
        <v>41</v>
      </c>
      <c r="IG14" s="27" t="s">
        <v>40</v>
      </c>
      <c r="IH14" s="27">
        <v>213</v>
      </c>
      <c r="II14" s="27" t="s">
        <v>36</v>
      </c>
    </row>
    <row r="15" spans="1:243" s="26" customFormat="1" ht="24.75" customHeight="1">
      <c r="A15" s="29" t="s">
        <v>42</v>
      </c>
      <c r="B15" s="69"/>
      <c r="C15" s="67"/>
      <c r="D15" s="60"/>
      <c r="E15" s="44"/>
      <c r="F15" s="44"/>
      <c r="G15" s="44"/>
      <c r="H15" s="45"/>
      <c r="I15" s="45"/>
      <c r="J15" s="45"/>
      <c r="K15" s="45"/>
      <c r="L15" s="46"/>
      <c r="BA15" s="47">
        <f>SUM(BA13:BA14)</f>
        <v>0</v>
      </c>
      <c r="BB15" s="47">
        <f>SUM(BB13:BB14)</f>
        <v>0</v>
      </c>
      <c r="BC15" s="25" t="str">
        <f>SpellNumber($E$2,BB15)</f>
        <v>INR Zero Only</v>
      </c>
      <c r="IE15" s="27">
        <v>4</v>
      </c>
      <c r="IF15" s="27" t="s">
        <v>41</v>
      </c>
      <c r="IG15" s="27" t="s">
        <v>43</v>
      </c>
      <c r="IH15" s="27">
        <v>10</v>
      </c>
      <c r="II15" s="27" t="s">
        <v>36</v>
      </c>
    </row>
    <row r="16" spans="1:243" s="36" customFormat="1" ht="54.75" customHeight="1" hidden="1">
      <c r="A16" s="29" t="s">
        <v>44</v>
      </c>
      <c r="B16" s="68"/>
      <c r="C16" s="30"/>
      <c r="D16" s="61"/>
      <c r="E16" s="41" t="s">
        <v>45</v>
      </c>
      <c r="F16" s="42"/>
      <c r="G16" s="31"/>
      <c r="H16" s="32"/>
      <c r="I16" s="32"/>
      <c r="J16" s="32"/>
      <c r="K16" s="33"/>
      <c r="L16" s="34"/>
      <c r="M16" s="35" t="s">
        <v>46</v>
      </c>
      <c r="O16" s="26"/>
      <c r="P16" s="26"/>
      <c r="Q16" s="26"/>
      <c r="R16" s="26"/>
      <c r="S16" s="26"/>
      <c r="BA16" s="37">
        <f>IF(ISBLANK(F16),0,IF(E16="Excess (+)",ROUND(BA15+(BA15*F16),2),IF(E16="Less (-)",ROUND(BA15+(BA15*F16*(-1)),2),0)))</f>
        <v>0</v>
      </c>
      <c r="BB16" s="38">
        <f>ROUND(BA16,0)</f>
        <v>0</v>
      </c>
      <c r="BC16" s="39" t="str">
        <f>SpellNumber(L16,BB16)</f>
        <v> Zero Only</v>
      </c>
      <c r="IE16" s="40"/>
      <c r="IF16" s="40"/>
      <c r="IG16" s="40"/>
      <c r="IH16" s="40"/>
      <c r="II16" s="40"/>
    </row>
    <row r="17" spans="1:243" s="36"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0"/>
      <c r="IF17" s="40"/>
      <c r="IG17" s="40"/>
      <c r="IH17" s="40"/>
      <c r="II17" s="40"/>
    </row>
  </sheetData>
  <sheetProtection password="E491" sheet="1"/>
  <mergeCells count="8">
    <mergeCell ref="A9:BC9"/>
    <mergeCell ref="C17:BC17"/>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2018-01-13T08:24:19Z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