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<sst xmlns="http://schemas.openxmlformats.org/spreadsheetml/2006/main" count="111" uniqueCount="54">
  <si>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</si>
  <si>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</si>
  <si>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</si>
  <si>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</si>
  <si>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</si>
  <si>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</si>
  <si>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</si>
  <si>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</si>
  <si>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</si>
  <si>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</si>
  <si>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</si>
  <si>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</si>
  <si>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</si>
  <si>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</si>
  <si>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</si>
  <si>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</si>
  <si>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</si>
  <si>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</si>
  <si>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</si>
  <si>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</si>
  <si>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</si>
  <si>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</si>
  <si>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</si>
  <si>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</si>
  <si>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</si>
  <si>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</si>
  <si>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</si>
  <si>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</si>
  <si>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</si>
  <si>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</si>
  <si>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</si>
  <si>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</si>
  <si>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</si>
  <si>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</si>
  <si>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</si>
  <si>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</si>
  <si>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</si>
  <si>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</si>
  <si>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</si>
  <si>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</si>
  <si>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</si>
  <si>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</si>
  <si>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</si>
  <si>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</si>
  <si>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</si>
  <si>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</si>
  <si>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</si>
  <si>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</si>
  <si>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INR Zero Only</t>
  </si>
  <si>
    <t>sqm</t>
  </si>
  <si>
    <t>Making plinth protection 50mm thick of cement concrete 1:3:6 (1 cement :3 coarse sand : 6graded stone aggregate 20mm nominal size) over 75mm bed by dry brick ballast 40mm nominal size well rammed and consolidated and grouted with fine sand including finishing the top smooth</t>
  </si>
  <si>
    <r>
      <t xml:space="preserve">BASIC RATE with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</si>
  <si>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Contract No:  &lt;IWD/17-18/RFQ-37&gt;</t>
  </si>
  <si>
    <t>Name of Work: &lt;Repair of plinth protection of mother tank  at IISER Mohali &gt;</t>
  </si>
</sst>
</file>

<file path=xl/styles.xml><?xml version="1.0" encoding="utf-8"?>
<styleSheet xmlns="http://schemas.openxmlformats.org/spreadsheetml/2006/main">
  <numFmts count="19">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style="hair"/>
      <right style="hair"/>
      <top style="hair"/>
      <bottom style="hair"/>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4" fillId="0" borderId="0" xfId="55" applyNumberFormat="1" applyFont="1" applyFill="1" applyAlignment="1" applyProtection="1">
      <alignment vertical="top"/>
      <protection/>
    </xf>
    <xf numFmtId="0" fontId="20" fillId="0" borderId="17" xfId="59" applyNumberFormat="1" applyFont="1" applyFill="1" applyBorder="1" applyAlignment="1">
      <alignment horizontal="right" vertical="top"/>
      <protection/>
    </xf>
    <xf numFmtId="0" fontId="15" fillId="0" borderId="18"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9" xfId="55" applyNumberFormat="1" applyFont="1" applyFill="1" applyBorder="1" applyAlignment="1" applyProtection="1">
      <alignment horizontal="right" vertical="top"/>
      <protection locked="0"/>
    </xf>
    <xf numFmtId="0" fontId="14" fillId="0" borderId="13" xfId="59" applyNumberFormat="1" applyFont="1" applyFill="1" applyBorder="1" applyAlignment="1">
      <alignment horizontal="left" vertical="center" wrapText="1" readingOrder="1"/>
      <protection/>
    </xf>
    <xf numFmtId="0" fontId="59" fillId="0" borderId="20" xfId="0" applyFont="1" applyFill="1" applyBorder="1" applyAlignment="1">
      <alignment horizontal="center" vertical="center"/>
    </xf>
    <xf numFmtId="0" fontId="7" fillId="34" borderId="11" xfId="55" applyNumberFormat="1" applyFont="1" applyFill="1" applyBorder="1" applyAlignment="1">
      <alignment horizontal="center" vertical="top" wrapText="1"/>
      <protection/>
    </xf>
    <xf numFmtId="0" fontId="7" fillId="0" borderId="10" xfId="55" applyNumberFormat="1" applyFont="1" applyFill="1" applyBorder="1" applyAlignment="1">
      <alignment horizontal="center" vertical="top" wrapText="1"/>
      <protection/>
    </xf>
    <xf numFmtId="0" fontId="24" fillId="0" borderId="21" xfId="0" applyFont="1" applyFill="1" applyBorder="1" applyAlignment="1">
      <alignment vertical="top" wrapText="1"/>
    </xf>
    <xf numFmtId="0" fontId="17" fillId="36" borderId="11" xfId="59" applyNumberFormat="1" applyFont="1" applyFill="1" applyBorder="1" applyAlignment="1" applyProtection="1">
      <alignment vertical="center" wrapText="1"/>
      <protection/>
    </xf>
    <xf numFmtId="0" fontId="17" fillId="0" borderId="11" xfId="59" applyNumberFormat="1" applyFont="1" applyFill="1" applyBorder="1" applyAlignment="1" applyProtection="1">
      <alignment vertical="center" wrapText="1"/>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16" fillId="0" borderId="15" xfId="55" applyNumberFormat="1" applyFont="1" applyFill="1" applyBorder="1" applyAlignment="1" applyProtection="1">
      <alignment vertical="top"/>
      <protection/>
    </xf>
    <xf numFmtId="0" fontId="7" fillId="0" borderId="22" xfId="59" applyNumberFormat="1" applyFont="1" applyFill="1" applyBorder="1" applyAlignment="1">
      <alignment horizontal="left" vertical="top"/>
      <protection/>
    </xf>
    <xf numFmtId="0" fontId="7" fillId="36" borderId="22" xfId="59" applyNumberFormat="1" applyFont="1" applyFill="1" applyBorder="1" applyAlignment="1">
      <alignment horizontal="left" vertical="top"/>
      <protection/>
    </xf>
    <xf numFmtId="1" fontId="15" fillId="0" borderId="13" xfId="59" applyNumberFormat="1" applyFont="1" applyFill="1" applyBorder="1" applyAlignment="1">
      <alignment vertical="top"/>
      <protection/>
    </xf>
    <xf numFmtId="1" fontId="7" fillId="0" borderId="14"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5" fillId="0" borderId="23" xfId="59" applyNumberFormat="1" applyFont="1" applyFill="1" applyBorder="1" applyAlignment="1">
      <alignment horizontal="center" vertical="top"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4"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7" fillId="0" borderId="25" xfId="59" applyNumberFormat="1" applyFont="1" applyFill="1" applyBorder="1" applyAlignment="1">
      <alignment horizontal="center" vertical="top"/>
      <protection/>
    </xf>
    <xf numFmtId="0" fontId="7" fillId="36" borderId="26"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view="pageBreakPreview" zoomScale="60" zoomScaleNormal="55" zoomScalePageLayoutView="0" workbookViewId="0" topLeftCell="A1">
      <selection activeCell="BB11" sqref="BB11"/>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8" t="s">
        <v>46</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0" customHeight="1">
      <c r="A5" s="68" t="s">
        <v>53</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 customHeight="1">
      <c r="A6" s="68" t="s">
        <v>52</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6</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118.5" customHeight="1">
      <c r="A8" s="11" t="s">
        <v>44</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4" t="s">
        <v>7</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51</v>
      </c>
      <c r="N11" s="19" t="s">
        <v>24</v>
      </c>
      <c r="O11" s="19" t="s">
        <v>47</v>
      </c>
      <c r="P11" s="19" t="s">
        <v>25</v>
      </c>
      <c r="Q11" s="19" t="s">
        <v>26</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45</v>
      </c>
      <c r="BC11" s="22" t="s">
        <v>31</v>
      </c>
      <c r="IE11" s="18"/>
      <c r="IF11" s="18"/>
      <c r="IG11" s="18"/>
      <c r="IH11" s="18"/>
      <c r="II11" s="18"/>
    </row>
    <row r="12" spans="1:243" s="17" customFormat="1" ht="15">
      <c r="A12" s="23">
        <v>1</v>
      </c>
      <c r="B12" s="16">
        <v>2</v>
      </c>
      <c r="C12" s="16">
        <v>3</v>
      </c>
      <c r="D12" s="16">
        <v>4</v>
      </c>
      <c r="E12" s="16">
        <v>5</v>
      </c>
      <c r="F12" s="16">
        <v>6</v>
      </c>
      <c r="G12" s="16">
        <v>7</v>
      </c>
      <c r="H12" s="16">
        <v>8</v>
      </c>
      <c r="I12" s="16">
        <v>9</v>
      </c>
      <c r="J12" s="16">
        <v>10</v>
      </c>
      <c r="K12" s="16">
        <v>11</v>
      </c>
      <c r="L12" s="16">
        <v>12</v>
      </c>
      <c r="M12" s="52">
        <v>7</v>
      </c>
      <c r="N12" s="52">
        <v>8</v>
      </c>
      <c r="O12" s="52">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52">
        <v>15</v>
      </c>
      <c r="BB12" s="24">
        <v>16</v>
      </c>
      <c r="BC12" s="24">
        <v>17</v>
      </c>
      <c r="IE12" s="18"/>
      <c r="IF12" s="18"/>
      <c r="IG12" s="18"/>
      <c r="IH12" s="18"/>
      <c r="II12" s="18"/>
    </row>
    <row r="13" spans="1:243" s="17" customFormat="1" ht="90">
      <c r="A13" s="53">
        <v>1</v>
      </c>
      <c r="B13" s="54" t="s">
        <v>50</v>
      </c>
      <c r="C13" s="50" t="s">
        <v>32</v>
      </c>
      <c r="D13" s="51">
        <v>95</v>
      </c>
      <c r="E13" s="51" t="s">
        <v>49</v>
      </c>
      <c r="F13" s="28"/>
      <c r="G13" s="29"/>
      <c r="H13" s="29"/>
      <c r="I13" s="28" t="s">
        <v>34</v>
      </c>
      <c r="J13" s="30">
        <f>IF(I13="Less(-)",-1,1)</f>
        <v>1</v>
      </c>
      <c r="K13" s="31" t="s">
        <v>35</v>
      </c>
      <c r="L13" s="31" t="s">
        <v>4</v>
      </c>
      <c r="M13" s="49"/>
      <c r="N13" s="29"/>
      <c r="O13" s="49"/>
      <c r="P13" s="32"/>
      <c r="Q13" s="29"/>
      <c r="R13" s="29"/>
      <c r="S13" s="32"/>
      <c r="T13" s="33"/>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f>D13*M13</f>
        <v>0</v>
      </c>
      <c r="BB13" s="63">
        <f>BA13+(BA13*O13/100)</f>
        <v>0</v>
      </c>
      <c r="BC13" s="25" t="str">
        <f>SpellNumber(L13,BB13)</f>
        <v>INR Zero Only</v>
      </c>
      <c r="IA13" s="17">
        <v>1</v>
      </c>
      <c r="IB13" s="17" t="s">
        <v>50</v>
      </c>
      <c r="IC13" s="17" t="s">
        <v>32</v>
      </c>
      <c r="ID13" s="17">
        <v>95</v>
      </c>
      <c r="IE13" s="18" t="s">
        <v>49</v>
      </c>
      <c r="IF13" s="18"/>
      <c r="IG13" s="18"/>
      <c r="IH13" s="18"/>
      <c r="II13" s="18"/>
    </row>
    <row r="14" spans="1:243" s="26" customFormat="1" ht="58.5" customHeight="1">
      <c r="A14" s="71" t="s">
        <v>37</v>
      </c>
      <c r="B14" s="72"/>
      <c r="C14" s="36"/>
      <c r="D14" s="36"/>
      <c r="E14" s="36"/>
      <c r="F14" s="50"/>
      <c r="G14" s="36"/>
      <c r="H14" s="37"/>
      <c r="I14" s="37"/>
      <c r="J14" s="37"/>
      <c r="K14" s="37"/>
      <c r="L14" s="38"/>
      <c r="BA14" s="39">
        <f>SUM(BA13:BA13)</f>
        <v>0</v>
      </c>
      <c r="BB14" s="62">
        <f>SUM(BB13:BB13)</f>
        <v>0</v>
      </c>
      <c r="BC14" s="25" t="str">
        <f>SpellNumber($E$2,BB14)</f>
        <v>INR Zero Only</v>
      </c>
      <c r="IA14" s="26" t="s">
        <v>37</v>
      </c>
      <c r="IE14" s="27"/>
      <c r="IF14" s="27" t="s">
        <v>36</v>
      </c>
      <c r="IG14" s="27" t="s">
        <v>38</v>
      </c>
      <c r="IH14" s="27">
        <v>10</v>
      </c>
      <c r="II14" s="27" t="s">
        <v>33</v>
      </c>
    </row>
    <row r="15" spans="1:243" s="44" customFormat="1" ht="54.75" customHeight="1" hidden="1">
      <c r="A15" s="60" t="s">
        <v>39</v>
      </c>
      <c r="B15" s="61"/>
      <c r="C15" s="59"/>
      <c r="D15" s="56"/>
      <c r="E15" s="57" t="s">
        <v>40</v>
      </c>
      <c r="F15" s="58"/>
      <c r="G15" s="40"/>
      <c r="H15" s="41"/>
      <c r="I15" s="41"/>
      <c r="J15" s="41"/>
      <c r="K15" s="42"/>
      <c r="L15" s="43"/>
      <c r="M15" s="55" t="s">
        <v>41</v>
      </c>
      <c r="O15" s="26"/>
      <c r="P15" s="26"/>
      <c r="Q15" s="26"/>
      <c r="R15" s="26"/>
      <c r="S15" s="26"/>
      <c r="BA15" s="45">
        <f>IF(ISBLANK(F15),0,IF(E15="Excess (+)",ROUND(BA14+(BA14*F15),2),IF(E15="Less (-)",ROUND(BA14+(BA14*F15*(-1)),2),0)))</f>
        <v>0</v>
      </c>
      <c r="BB15" s="46">
        <f>ROUND(BA15,0)</f>
        <v>0</v>
      </c>
      <c r="BC15" s="47" t="str">
        <f>SpellNumber(L15,BB15)</f>
        <v> Zero Only</v>
      </c>
      <c r="IA15" s="44" t="s">
        <v>39</v>
      </c>
      <c r="IE15" s="48" t="s">
        <v>40</v>
      </c>
      <c r="IF15" s="48"/>
      <c r="IG15" s="48"/>
      <c r="IH15" s="48"/>
      <c r="II15" s="48"/>
    </row>
    <row r="16" spans="1:243" s="44" customFormat="1" ht="43.5" customHeight="1">
      <c r="A16" s="71" t="s">
        <v>42</v>
      </c>
      <c r="B16" s="72"/>
      <c r="C16" s="65" t="str">
        <f>SpellNumber($E$2,BB14)</f>
        <v>INR Zero Only</v>
      </c>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IA16" s="44" t="s">
        <v>42</v>
      </c>
      <c r="IC16" s="44" t="s">
        <v>48</v>
      </c>
      <c r="IE16" s="48"/>
      <c r="IF16" s="48"/>
      <c r="IG16" s="48"/>
      <c r="IH16" s="48"/>
      <c r="II16" s="48"/>
    </row>
  </sheetData>
  <sheetProtection password="E491" sheet="1"/>
  <mergeCells count="10">
    <mergeCell ref="A9:BC9"/>
    <mergeCell ref="C16:BC16"/>
    <mergeCell ref="A1:L1"/>
    <mergeCell ref="A4:BC4"/>
    <mergeCell ref="A5:BC5"/>
    <mergeCell ref="A6:BC6"/>
    <mergeCell ref="A7:BC7"/>
    <mergeCell ref="B8:BC8"/>
    <mergeCell ref="A14:B14"/>
    <mergeCell ref="A16:B1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C13 F14">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 M13">
      <formula1>0</formula1>
      <formula2>999999999999999</formula2>
    </dataValidation>
    <dataValidation type="list" allowBlank="1" showInputMessage="1" showErrorMessage="1" sqref="L16 L13 L14 L15">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3" t="s">
        <v>43</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2017-12-30T03:26:04Z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