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<sst xmlns="http://schemas.openxmlformats.org/spreadsheetml/2006/main" count="109" uniqueCount="54">
  <si>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</si>
  <si>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</si>
  <si>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</si>
  <si>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</si>
  <si>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</si>
  <si>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</si>
  <si>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</si>
  <si>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</si>
  <si>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</si>
  <si>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</si>
  <si>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</si>
  <si>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</si>
  <si>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</si>
  <si>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</si>
  <si>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</si>
  <si>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</si>
  <si>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</si>
  <si>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</si>
  <si>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</si>
  <si>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</si>
  <si>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</si>
  <si>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</si>
  <si>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</si>
  <si>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</si>
  <si>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</si>
  <si>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</si>
  <si>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</si>
  <si>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</si>
  <si>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</si>
  <si>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</si>
  <si>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</si>
  <si>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</si>
  <si>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</si>
  <si>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</si>
  <si>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</si>
  <si>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</si>
  <si>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</si>
  <si>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</si>
  <si>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</si>
  <si>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</si>
  <si>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</si>
  <si>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</si>
  <si>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</si>
  <si>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</si>
  <si>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</si>
  <si>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</si>
  <si>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</si>
  <si>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</si>
  <si>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GST                           ( INR Bidders)</t>
  </si>
  <si>
    <t>Other Charges, If any</t>
  </si>
  <si>
    <t>Contract No:  &lt;IISERM(39)17/18Pur/SP-II/Laptop/02&gt;</t>
  </si>
  <si>
    <t>Name of Work: &lt; Supply &amp; Instalation of Laptop Lenovo Ideapad 520 &gt;</t>
  </si>
  <si>
    <r>
      <t xml:space="preserve">Laptop Lenovo Ideapad 520 with three years onsite warranty                 
</t>
    </r>
    <r>
      <rPr>
        <sz val="14"/>
        <rFont val="Calibri"/>
        <family val="2"/>
      </rPr>
      <t>(Complete with all as per specification given)</t>
    </r>
  </si>
  <si>
    <t>Laptop Lenovo Ideapad 520 with three years onsite warranty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</si>
</sst>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11" sqref="A11"/>
    </sheetView>
  </sheetViews>
  <sheetFormatPr defaultColWidth="9.140625" defaultRowHeight="15"/>
  <cols>
    <col min="1" max="1" width="7.7109375" style="1" customWidth="1"/>
    <col min="2" max="2" width="76.2812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7.57421875" style="1" customWidth="1"/>
    <col min="16" max="16" width="22.8515625" style="1" customWidth="1"/>
    <col min="17" max="17" width="12.28125" style="1" hidden="1" customWidth="1"/>
    <col min="18" max="18" width="22.7109375" style="1" customWidth="1"/>
    <col min="19" max="19" width="12.8515625" style="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46</v>
      </c>
      <c r="Q11" s="19" t="s">
        <v>27</v>
      </c>
      <c r="R11" s="19" t="s">
        <v>47</v>
      </c>
      <c r="S11" s="19" t="s">
        <v>49</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4.75" customHeight="1">
      <c r="A13" s="25">
        <v>1.1</v>
      </c>
      <c r="B13" s="66" t="s">
        <v>52</v>
      </c>
      <c r="C13" s="44" t="s">
        <v>32</v>
      </c>
      <c r="D13" s="67">
        <v>1</v>
      </c>
      <c r="E13" s="52" t="s">
        <v>33</v>
      </c>
      <c r="F13" s="53"/>
      <c r="G13" s="54"/>
      <c r="H13" s="55"/>
      <c r="I13" s="56" t="s">
        <v>34</v>
      </c>
      <c r="J13" s="57">
        <f>IF(I13="Less(-)",-1,1)</f>
        <v>1</v>
      </c>
      <c r="K13" s="58" t="s">
        <v>35</v>
      </c>
      <c r="L13" s="58" t="s">
        <v>4</v>
      </c>
      <c r="M13" s="59"/>
      <c r="N13" s="54"/>
      <c r="O13" s="54"/>
      <c r="P13" s="60"/>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27">
        <v>1.1</v>
      </c>
      <c r="IB13" s="65" t="s">
        <v>53</v>
      </c>
      <c r="IC13" s="27" t="s">
        <v>32</v>
      </c>
      <c r="ID13" s="27">
        <v>1</v>
      </c>
      <c r="IE13" s="28" t="s">
        <v>33</v>
      </c>
      <c r="IF13" s="28" t="s">
        <v>36</v>
      </c>
      <c r="IG13" s="28" t="s">
        <v>32</v>
      </c>
      <c r="IH13" s="28">
        <v>123.223</v>
      </c>
      <c r="II13" s="28" t="s">
        <v>33</v>
      </c>
    </row>
    <row r="14" spans="1:243" s="27" customFormat="1" ht="24.75" customHeight="1">
      <c r="A14" s="30" t="s">
        <v>38</v>
      </c>
      <c r="B14" s="64"/>
      <c r="C14" s="31"/>
      <c r="D14" s="31"/>
      <c r="E14" s="48"/>
      <c r="F14" s="48"/>
      <c r="G14" s="48"/>
      <c r="H14" s="49"/>
      <c r="I14" s="49"/>
      <c r="J14" s="49"/>
      <c r="K14" s="49"/>
      <c r="L14" s="50"/>
      <c r="BA14" s="51">
        <f>BA13</f>
        <v>0</v>
      </c>
      <c r="BB14" s="51">
        <f>BB13</f>
        <v>0</v>
      </c>
      <c r="BC14" s="26" t="str">
        <f>SpellNumber($E$2,BB14)</f>
        <v>INR Zero Only</v>
      </c>
      <c r="IE14" s="28">
        <v>4</v>
      </c>
      <c r="IF14" s="28" t="s">
        <v>37</v>
      </c>
      <c r="IG14" s="28" t="s">
        <v>39</v>
      </c>
      <c r="IH14" s="28">
        <v>10</v>
      </c>
      <c r="II14" s="28" t="s">
        <v>33</v>
      </c>
    </row>
    <row r="15" spans="1:243" s="39" customFormat="1" ht="54.75" customHeight="1" hidden="1">
      <c r="A15" s="30" t="s">
        <v>40</v>
      </c>
      <c r="B15" s="63"/>
      <c r="C15" s="32"/>
      <c r="D15" s="33"/>
      <c r="E15" s="45" t="s">
        <v>41</v>
      </c>
      <c r="F15" s="46"/>
      <c r="G15" s="34"/>
      <c r="H15" s="35"/>
      <c r="I15" s="35"/>
      <c r="J15" s="35"/>
      <c r="K15" s="36"/>
      <c r="L15" s="37"/>
      <c r="M15" s="38" t="s">
        <v>42</v>
      </c>
      <c r="O15" s="27"/>
      <c r="P15" s="27"/>
      <c r="Q15" s="27"/>
      <c r="R15" s="27"/>
      <c r="S15" s="27"/>
      <c r="BA15" s="40">
        <f>IF(ISBLANK(F15),0,IF(E15="Excess (+)",ROUND(BA14+(BA14*F15),2),IF(E15="Less (-)",ROUND(BA14+(BA14*F15*(-1)),2),0)))</f>
        <v>0</v>
      </c>
      <c r="BB15" s="41">
        <f>ROUND(BA15,0)</f>
        <v>0</v>
      </c>
      <c r="BC15" s="42" t="str">
        <f>SpellNumber(L15,BB15)</f>
        <v> Zero Only</v>
      </c>
      <c r="IE15" s="43"/>
      <c r="IF15" s="43"/>
      <c r="IG15" s="43"/>
      <c r="IH15" s="43"/>
      <c r="II15" s="43"/>
    </row>
    <row r="16" spans="1:243" s="39" customFormat="1" ht="43.5" customHeight="1">
      <c r="A16" s="29" t="s">
        <v>43</v>
      </c>
      <c r="B16" s="29"/>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3"/>
      <c r="IF16" s="43"/>
      <c r="IG16" s="43"/>
      <c r="IH16" s="43"/>
      <c r="II16" s="43"/>
    </row>
    <row r="17" ht="15"/>
    <row r="18" ht="15"/>
    <row r="19"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2017-12-29T09:55:13Z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