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<sst xmlns="http://schemas.openxmlformats.org/spreadsheetml/2006/main" count="124" uniqueCount="59">
  <si>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</si>
  <si>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</si>
  <si>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</si>
  <si>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</si>
  <si>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</si>
  <si>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</si>
  <si>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</si>
  <si>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</si>
  <si>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</si>
  <si>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</si>
  <si>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</si>
  <si>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</si>
  <si>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</si>
  <si>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</si>
  <si>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</si>
  <si>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</si>
  <si>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</si>
  <si>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</si>
  <si>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</si>
  <si>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</si>
  <si>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</si>
  <si>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</si>
  <si>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</si>
  <si>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</si>
  <si>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</si>
  <si>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</si>
  <si>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</si>
  <si>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</si>
  <si>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</si>
  <si>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</si>
  <si>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</si>
  <si>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</si>
  <si>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</si>
  <si>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</si>
  <si>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</si>
  <si>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</si>
  <si>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</si>
  <si>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</si>
  <si>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</si>
  <si>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</si>
  <si>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</si>
  <si>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</si>
  <si>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</si>
  <si>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</si>
  <si>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</si>
  <si>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</si>
  <si>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</si>
  <si>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</si>
  <si>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</si>
  <si>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</si>
  <si>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</si>
  <si>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r>
      <rPr>
        <b/>
        <sz val="12"/>
        <rFont val="Arial"/>
        <family val="2"/>
      </rPr>
      <t xml:space="preserve">Other If any -I                            </t>
    </r>
    <r>
      <rPr>
        <b/>
        <sz val="11"/>
        <rFont val="Arial"/>
        <family val="2"/>
      </rPr>
      <t xml:space="preserve">                                                                   </t>
    </r>
    <r>
      <rPr>
        <sz val="11"/>
        <rFont val="Arial"/>
        <family val="2"/>
      </rPr>
      <t xml:space="preserve">      (Please specify in techncail bids)</t>
    </r>
  </si>
  <si>
    <r>
      <rPr>
        <b/>
        <sz val="12"/>
        <rFont val="Arial"/>
        <family val="2"/>
      </rPr>
      <t xml:space="preserve">Other If any - II                       </t>
    </r>
    <r>
      <rPr>
        <b/>
        <sz val="11"/>
        <rFont val="Arial"/>
        <family val="2"/>
      </rPr>
      <t xml:space="preserve">                                                                   </t>
    </r>
    <r>
      <rPr>
        <sz val="11"/>
        <rFont val="Arial"/>
        <family val="2"/>
      </rPr>
      <t xml:space="preserve">      (Please specify in techncail bids)</t>
    </r>
  </si>
  <si>
    <t>Other If any -I                                                                                                     (Please specify in techncail bids)</t>
  </si>
  <si>
    <t>Other If any - II                                                                                                (Please specify in techncail bids)</t>
  </si>
  <si>
    <t>Contract No:  &lt;IISERM(931)17/18Pur&gt;</t>
  </si>
  <si>
    <t>Name of Work: &lt; Supply &amp; Installation of Glove Box&gt;</t>
  </si>
  <si>
    <r>
      <rPr>
        <b/>
        <sz val="12"/>
        <rFont val="Arial"/>
        <family val="2"/>
      </rPr>
      <t>Glove Box</t>
    </r>
    <r>
      <rPr>
        <b/>
        <sz val="11"/>
        <rFont val="Arial"/>
        <family val="2"/>
      </rPr>
      <t xml:space="preserve"> with three years warranty                          </t>
    </r>
    <r>
      <rPr>
        <sz val="11"/>
        <rFont val="Arial"/>
        <family val="2"/>
      </rPr>
      <t xml:space="preserve">      
(Complete with all as per specification given)</t>
    </r>
  </si>
  <si>
    <t>Glove Box with three years warranty                                
(Complete with all as per specification given)</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</si>
</sst>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5" zoomScaleNormal="75" zoomScalePageLayoutView="0" workbookViewId="0" topLeftCell="A1">
      <selection activeCell="E13" sqref="E13"/>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56</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36.75" customHeight="1">
      <c r="A13" s="64">
        <v>1.1</v>
      </c>
      <c r="B13" s="25" t="s">
        <v>57</v>
      </c>
      <c r="C13" s="65" t="s">
        <v>43</v>
      </c>
      <c r="D13" s="47">
        <v>1</v>
      </c>
      <c r="E13" s="53" t="s">
        <v>31</v>
      </c>
      <c r="F13" s="54"/>
      <c r="G13" s="55"/>
      <c r="H13" s="56"/>
      <c r="I13" s="57" t="s">
        <v>32</v>
      </c>
      <c r="J13" s="58">
        <f>IF(I13="Less(-)",-1,1)</f>
        <v>1</v>
      </c>
      <c r="K13" s="59" t="s">
        <v>33</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M13+R13</f>
        <v>0</v>
      </c>
      <c r="BB13" s="48">
        <f>M13+O13+P13+R13</f>
        <v>0</v>
      </c>
      <c r="BC13" s="25" t="str">
        <f>SpellNumber(L13,BB13)</f>
        <v>INR Zero Only</v>
      </c>
      <c r="IA13" s="17">
        <v>1.1</v>
      </c>
      <c r="IB13" s="67" t="s">
        <v>58</v>
      </c>
      <c r="IC13" s="17" t="s">
        <v>43</v>
      </c>
      <c r="ID13" s="17">
        <v>1</v>
      </c>
      <c r="IE13" s="18" t="s">
        <v>31</v>
      </c>
      <c r="IF13" s="18"/>
      <c r="IG13" s="18"/>
      <c r="IH13" s="18"/>
      <c r="II13" s="18"/>
    </row>
    <row r="14" spans="1:243" s="17" customFormat="1" ht="42.75" customHeight="1">
      <c r="A14" s="64">
        <v>1.2</v>
      </c>
      <c r="B14" s="25" t="s">
        <v>51</v>
      </c>
      <c r="C14" s="65" t="s">
        <v>44</v>
      </c>
      <c r="D14" s="47">
        <v>1</v>
      </c>
      <c r="E14" s="53" t="s">
        <v>31</v>
      </c>
      <c r="F14" s="54"/>
      <c r="G14" s="55"/>
      <c r="H14" s="55"/>
      <c r="I14" s="57" t="s">
        <v>32</v>
      </c>
      <c r="J14" s="58">
        <f>IF(I14="Less(-)",-1,1)</f>
        <v>1</v>
      </c>
      <c r="K14" s="59" t="s">
        <v>33</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M14+R14</f>
        <v>0</v>
      </c>
      <c r="BB14" s="48">
        <f>M14+O14+P14+R14</f>
        <v>0</v>
      </c>
      <c r="BC14" s="25" t="str">
        <f>SpellNumber(L14,BB14)</f>
        <v>INR Zero Only</v>
      </c>
      <c r="IA14" s="17">
        <v>1.2</v>
      </c>
      <c r="IB14" s="17" t="s">
        <v>53</v>
      </c>
      <c r="IC14" s="17" t="s">
        <v>44</v>
      </c>
      <c r="ID14" s="17">
        <v>1</v>
      </c>
      <c r="IE14" s="18" t="s">
        <v>31</v>
      </c>
      <c r="IF14" s="18"/>
      <c r="IG14" s="18"/>
      <c r="IH14" s="18"/>
      <c r="II14" s="18"/>
    </row>
    <row r="15" spans="1:243" s="17" customFormat="1" ht="42.75" customHeight="1">
      <c r="A15" s="64">
        <v>1.3</v>
      </c>
      <c r="B15" s="25" t="s">
        <v>52</v>
      </c>
      <c r="C15" s="65" t="s">
        <v>45</v>
      </c>
      <c r="D15" s="47">
        <v>1</v>
      </c>
      <c r="E15" s="53" t="s">
        <v>31</v>
      </c>
      <c r="F15" s="54"/>
      <c r="G15" s="55"/>
      <c r="H15" s="55"/>
      <c r="I15" s="57" t="s">
        <v>32</v>
      </c>
      <c r="J15" s="58">
        <f>IF(I15="Less(-)",-1,1)</f>
        <v>1</v>
      </c>
      <c r="K15" s="59" t="s">
        <v>33</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M15+R15</f>
        <v>0</v>
      </c>
      <c r="BB15" s="48">
        <f>M15+O15+P15+R15</f>
        <v>0</v>
      </c>
      <c r="BC15" s="25" t="str">
        <f>SpellNumber(L15,BB15)</f>
        <v>INR Zero Only</v>
      </c>
      <c r="IA15" s="17">
        <v>1.3</v>
      </c>
      <c r="IB15" s="17" t="s">
        <v>54</v>
      </c>
      <c r="IC15" s="17" t="s">
        <v>45</v>
      </c>
      <c r="ID15" s="17">
        <v>1</v>
      </c>
      <c r="IE15" s="18" t="s">
        <v>31</v>
      </c>
      <c r="IF15" s="18"/>
      <c r="IG15" s="18"/>
      <c r="IH15" s="18"/>
      <c r="II15" s="18"/>
    </row>
    <row r="16" spans="1:243" s="26" customFormat="1" ht="24.75" customHeight="1">
      <c r="A16" s="28" t="s">
        <v>35</v>
      </c>
      <c r="B16" s="66"/>
      <c r="C16" s="30"/>
      <c r="D16" s="31"/>
      <c r="E16" s="49"/>
      <c r="F16" s="49"/>
      <c r="G16" s="49"/>
      <c r="H16" s="50"/>
      <c r="I16" s="50"/>
      <c r="J16" s="50"/>
      <c r="K16" s="50"/>
      <c r="L16" s="51"/>
      <c r="BA16" s="52">
        <f>BA13+BA15</f>
        <v>0</v>
      </c>
      <c r="BB16" s="52">
        <f>BB13+BB15</f>
        <v>0</v>
      </c>
      <c r="BC16" s="25" t="str">
        <f>SpellNumber($E$2,BB16)</f>
        <v>INR Zero Only</v>
      </c>
      <c r="IE16" s="27">
        <v>4</v>
      </c>
      <c r="IF16" s="27" t="s">
        <v>34</v>
      </c>
      <c r="IG16" s="27" t="s">
        <v>36</v>
      </c>
      <c r="IH16" s="27">
        <v>10</v>
      </c>
      <c r="II16" s="27" t="s">
        <v>31</v>
      </c>
    </row>
    <row r="17" spans="1:243" s="40" customFormat="1" ht="54.75" customHeight="1" hidden="1">
      <c r="A17" s="29" t="s">
        <v>37</v>
      </c>
      <c r="B17" s="32"/>
      <c r="C17" s="33"/>
      <c r="D17" s="34"/>
      <c r="E17" s="45" t="s">
        <v>38</v>
      </c>
      <c r="F17" s="46"/>
      <c r="G17" s="35"/>
      <c r="H17" s="36"/>
      <c r="I17" s="36"/>
      <c r="J17" s="36"/>
      <c r="K17" s="37"/>
      <c r="L17" s="38"/>
      <c r="M17" s="39" t="s">
        <v>39</v>
      </c>
      <c r="O17" s="26"/>
      <c r="P17" s="26"/>
      <c r="Q17" s="26"/>
      <c r="R17" s="26"/>
      <c r="S17" s="26"/>
      <c r="BA17" s="41">
        <f>IF(ISBLANK(F17),0,IF(E17="Excess (+)",ROUND(BA16+(BA16*F17),2),IF(E17="Less (-)",ROUND(BA16+(BA16*F17*(-1)),2),0)))</f>
        <v>0</v>
      </c>
      <c r="BB17" s="42">
        <f>ROUND(BA17,0)</f>
        <v>0</v>
      </c>
      <c r="BC17" s="43" t="str">
        <f>SpellNumber(L17,BB17)</f>
        <v> Zero Only</v>
      </c>
      <c r="IE17" s="44"/>
      <c r="IF17" s="44"/>
      <c r="IG17" s="44"/>
      <c r="IH17" s="44"/>
      <c r="II17" s="44"/>
    </row>
    <row r="18" spans="1:243" s="40" customFormat="1" ht="43.5" customHeight="1">
      <c r="A18" s="28" t="s">
        <v>40</v>
      </c>
      <c r="B18" s="28"/>
      <c r="C18" s="69" t="str">
        <f>SpellNumber($E$2,BB16)</f>
        <v>INR Zero Only</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E18" s="44"/>
      <c r="IF18" s="44"/>
      <c r="IG18" s="44"/>
      <c r="IH18" s="44"/>
      <c r="II18" s="44"/>
    </row>
  </sheetData>
  <sheetProtection password="E491" sheet="1"/>
  <mergeCells count="8">
    <mergeCell ref="A9:BC9"/>
    <mergeCell ref="C18:BC18"/>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ErrorMessage="1" sqref="K13:K15">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2017-12-13T07:35:05Z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