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<sst xmlns="http://schemas.openxmlformats.org/spreadsheetml/2006/main" count="151" uniqueCount="68">
  <si>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</si>
  <si>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</si>
  <si>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</si>
  <si>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</si>
  <si>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</si>
  <si>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</si>
  <si>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</si>
  <si>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</si>
  <si>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</si>
  <si>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</si>
  <si>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</si>
  <si>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</si>
  <si>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</si>
  <si>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</si>
  <si>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</si>
  <si>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</si>
  <si>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</si>
  <si>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</si>
  <si>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</si>
  <si>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</si>
  <si>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</si>
  <si>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</si>
  <si>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</si>
  <si>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</si>
  <si>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</si>
  <si>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</si>
  <si>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</si>
  <si>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</si>
  <si>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</si>
  <si>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</si>
  <si>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</si>
  <si>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</si>
  <si>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</si>
  <si>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</si>
  <si>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</si>
  <si>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</si>
  <si>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</si>
  <si>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</si>
  <si>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</si>
  <si>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</si>
  <si>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</si>
  <si>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</si>
  <si>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</si>
  <si>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</si>
  <si>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</si>
  <si>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</si>
  <si>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</si>
  <si>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</si>
  <si>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</si>
  <si>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</si>
  <si>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</si>
  <si>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</si>
  <si>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</si>
  <si>
    <t>Other If any -I                                                                                                     (Please specify in techncail bids)</t>
  </si>
  <si>
    <t>Other If any - II                                                                                                (Please specify in techncail bids)</t>
  </si>
  <si>
    <r>
      <rPr>
        <b/>
        <sz val="11"/>
        <rFont val="Arial"/>
        <family val="2"/>
      </rPr>
      <t xml:space="preserve">Portable Supercontinuum Laser                       </t>
    </r>
    <r>
      <rPr>
        <sz val="11"/>
        <rFont val="Arial"/>
        <family val="2"/>
      </rPr>
      <t xml:space="preserve">      
(Complete with all as per specification given)</t>
    </r>
  </si>
  <si>
    <t>Contract No:  &lt;IISERM(922)17/18Pur&gt;</t>
  </si>
  <si>
    <t>Name of Work: &lt; Supply &amp; Installation of Portable Supercontinuum Laser &gt;</t>
  </si>
  <si>
    <r>
      <rPr>
        <b/>
        <sz val="11"/>
        <rFont val="Arial"/>
        <family val="2"/>
      </rPr>
      <t xml:space="preserve">TUNABLE SINGLE LINE FILTER                   </t>
    </r>
    <r>
      <rPr>
        <sz val="11"/>
        <rFont val="Arial"/>
        <family val="2"/>
      </rPr>
      <t xml:space="preserve">      
(Complete with all as per specification given)</t>
    </r>
  </si>
  <si>
    <r>
      <rPr>
        <b/>
        <sz val="11"/>
        <rFont val="Arial"/>
        <family val="2"/>
      </rPr>
      <t xml:space="preserve">BROADBAND FIBER DELIVERY -CONNECTOR                  </t>
    </r>
    <r>
      <rPr>
        <sz val="11"/>
        <rFont val="Arial"/>
        <family val="2"/>
      </rPr>
      <t xml:space="preserve">      
(Complete with all as per specification given)</t>
    </r>
  </si>
  <si>
    <r>
      <rPr>
        <b/>
        <sz val="11"/>
        <rFont val="Arial"/>
        <family val="2"/>
      </rPr>
      <t xml:space="preserve">OPTICAL FIBER            </t>
    </r>
    <r>
      <rPr>
        <sz val="11"/>
        <rFont val="Arial"/>
        <family val="2"/>
      </rPr>
      <t xml:space="preserve">      
(Complete with all as per specification given)</t>
    </r>
  </si>
  <si>
    <t>ITEM4</t>
  </si>
  <si>
    <t>ITEM5</t>
  </si>
  <si>
    <t>ITEM6</t>
  </si>
  <si>
    <t>Portable Supercontinuum Laser                             
(Complete with all as per specification given)</t>
  </si>
  <si>
    <t>TUNABLE SINGLE LINE FILTER                         
(Complete with all as per specification given)</t>
  </si>
  <si>
    <t>BROADBAND FIBER DELIVERY -CONNECTOR                        
(Complete with all as per specification given)</t>
  </si>
  <si>
    <t>OPTICAL FIBER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</si>
</sst>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1"/>
  <sheetViews>
    <sheetView showGridLines="0" zoomScale="75" zoomScaleNormal="75" zoomScalePageLayoutView="0" workbookViewId="0" topLeftCell="A1">
      <selection activeCell="B21" sqref="B21"/>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6.75" customHeight="1">
      <c r="A13" s="64">
        <v>1.1</v>
      </c>
      <c r="B13" s="25" t="s">
        <v>55</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64</v>
      </c>
      <c r="IC13" s="17" t="s">
        <v>43</v>
      </c>
      <c r="ID13" s="17">
        <v>1</v>
      </c>
      <c r="IE13" s="18" t="s">
        <v>31</v>
      </c>
      <c r="IF13" s="18"/>
      <c r="IG13" s="18"/>
      <c r="IH13" s="18"/>
      <c r="II13" s="18"/>
    </row>
    <row r="14" spans="1:243" s="17" customFormat="1" ht="36.75" customHeight="1">
      <c r="A14" s="64">
        <v>1.2</v>
      </c>
      <c r="B14" s="25" t="s">
        <v>58</v>
      </c>
      <c r="C14" s="65" t="s">
        <v>44</v>
      </c>
      <c r="D14" s="47">
        <v>1</v>
      </c>
      <c r="E14" s="53" t="s">
        <v>31</v>
      </c>
      <c r="F14" s="54"/>
      <c r="G14" s="55"/>
      <c r="H14" s="56"/>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67" t="s">
        <v>65</v>
      </c>
      <c r="IC14" s="17" t="s">
        <v>44</v>
      </c>
      <c r="ID14" s="17">
        <v>1</v>
      </c>
      <c r="IE14" s="18" t="s">
        <v>31</v>
      </c>
      <c r="IF14" s="18"/>
      <c r="IG14" s="18"/>
      <c r="IH14" s="18"/>
      <c r="II14" s="18"/>
    </row>
    <row r="15" spans="1:243" s="17" customFormat="1" ht="36.75" customHeight="1">
      <c r="A15" s="64">
        <v>1.3</v>
      </c>
      <c r="B15" s="25" t="s">
        <v>59</v>
      </c>
      <c r="C15" s="65" t="s">
        <v>45</v>
      </c>
      <c r="D15" s="47">
        <v>1</v>
      </c>
      <c r="E15" s="53" t="s">
        <v>31</v>
      </c>
      <c r="F15" s="54"/>
      <c r="G15" s="55"/>
      <c r="H15" s="56"/>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67" t="s">
        <v>66</v>
      </c>
      <c r="IC15" s="17" t="s">
        <v>45</v>
      </c>
      <c r="ID15" s="17">
        <v>1</v>
      </c>
      <c r="IE15" s="18" t="s">
        <v>31</v>
      </c>
      <c r="IF15" s="18"/>
      <c r="IG15" s="18"/>
      <c r="IH15" s="18"/>
      <c r="II15" s="18"/>
    </row>
    <row r="16" spans="1:243" s="17" customFormat="1" ht="36.75" customHeight="1">
      <c r="A16" s="64">
        <v>1.4</v>
      </c>
      <c r="B16" s="25" t="s">
        <v>60</v>
      </c>
      <c r="C16" s="65" t="s">
        <v>61</v>
      </c>
      <c r="D16" s="47">
        <v>1</v>
      </c>
      <c r="E16" s="53" t="s">
        <v>31</v>
      </c>
      <c r="F16" s="54"/>
      <c r="G16" s="55"/>
      <c r="H16" s="56"/>
      <c r="I16" s="57" t="s">
        <v>32</v>
      </c>
      <c r="J16" s="58">
        <f>IF(I16="Less(-)",-1,1)</f>
        <v>1</v>
      </c>
      <c r="K16" s="59" t="s">
        <v>33</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M16+R16</f>
        <v>0</v>
      </c>
      <c r="BB16" s="48">
        <f>M16+O16+P16+R16</f>
        <v>0</v>
      </c>
      <c r="BC16" s="25" t="str">
        <f>SpellNumber(L16,BB16)</f>
        <v>INR Zero Only</v>
      </c>
      <c r="IA16" s="17">
        <v>1.4</v>
      </c>
      <c r="IB16" s="67" t="s">
        <v>67</v>
      </c>
      <c r="IC16" s="17" t="s">
        <v>61</v>
      </c>
      <c r="ID16" s="17">
        <v>1</v>
      </c>
      <c r="IE16" s="18" t="s">
        <v>31</v>
      </c>
      <c r="IF16" s="18"/>
      <c r="IG16" s="18"/>
      <c r="IH16" s="18"/>
      <c r="II16" s="18"/>
    </row>
    <row r="17" spans="1:243" s="17" customFormat="1" ht="42.75" customHeight="1">
      <c r="A17" s="64">
        <v>1.5</v>
      </c>
      <c r="B17" s="25" t="s">
        <v>51</v>
      </c>
      <c r="C17" s="65" t="s">
        <v>62</v>
      </c>
      <c r="D17" s="47">
        <v>1</v>
      </c>
      <c r="E17" s="53" t="s">
        <v>31</v>
      </c>
      <c r="F17" s="54"/>
      <c r="G17" s="55"/>
      <c r="H17" s="55"/>
      <c r="I17" s="57" t="s">
        <v>32</v>
      </c>
      <c r="J17" s="58">
        <f>IF(I17="Less(-)",-1,1)</f>
        <v>1</v>
      </c>
      <c r="K17" s="59" t="s">
        <v>33</v>
      </c>
      <c r="L17" s="59" t="s">
        <v>4</v>
      </c>
      <c r="M17" s="6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1">
        <f>M17+R17</f>
        <v>0</v>
      </c>
      <c r="BB17" s="48">
        <f>M17+O17+P17+R17</f>
        <v>0</v>
      </c>
      <c r="BC17" s="25" t="str">
        <f>SpellNumber(L17,BB17)</f>
        <v>INR Zero Only</v>
      </c>
      <c r="IA17" s="17">
        <v>1.5</v>
      </c>
      <c r="IB17" s="17" t="s">
        <v>53</v>
      </c>
      <c r="IC17" s="17" t="s">
        <v>62</v>
      </c>
      <c r="ID17" s="17">
        <v>1</v>
      </c>
      <c r="IE17" s="18" t="s">
        <v>31</v>
      </c>
      <c r="IF17" s="18"/>
      <c r="IG17" s="18"/>
      <c r="IH17" s="18"/>
      <c r="II17" s="18"/>
    </row>
    <row r="18" spans="1:243" s="17" customFormat="1" ht="42.75" customHeight="1">
      <c r="A18" s="64">
        <v>1.6</v>
      </c>
      <c r="B18" s="25" t="s">
        <v>52</v>
      </c>
      <c r="C18" s="65" t="s">
        <v>63</v>
      </c>
      <c r="D18" s="47">
        <v>1</v>
      </c>
      <c r="E18" s="53" t="s">
        <v>31</v>
      </c>
      <c r="F18" s="54"/>
      <c r="G18" s="55"/>
      <c r="H18" s="55"/>
      <c r="I18" s="57" t="s">
        <v>32</v>
      </c>
      <c r="J18" s="58">
        <f>IF(I18="Less(-)",-1,1)</f>
        <v>1</v>
      </c>
      <c r="K18" s="59" t="s">
        <v>33</v>
      </c>
      <c r="L18" s="59" t="s">
        <v>4</v>
      </c>
      <c r="M18" s="60"/>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1">
        <f>M18+R18</f>
        <v>0</v>
      </c>
      <c r="BB18" s="48">
        <f>M18+O18+P18+R18</f>
        <v>0</v>
      </c>
      <c r="BC18" s="25" t="str">
        <f>SpellNumber(L18,BB18)</f>
        <v>INR Zero Only</v>
      </c>
      <c r="IA18" s="17">
        <v>1.6</v>
      </c>
      <c r="IB18" s="17" t="s">
        <v>54</v>
      </c>
      <c r="IC18" s="17" t="s">
        <v>63</v>
      </c>
      <c r="ID18" s="17">
        <v>1</v>
      </c>
      <c r="IE18" s="18" t="s">
        <v>31</v>
      </c>
      <c r="IF18" s="18"/>
      <c r="IG18" s="18"/>
      <c r="IH18" s="18"/>
      <c r="II18" s="18"/>
    </row>
    <row r="19" spans="1:243" s="26" customFormat="1" ht="24.75" customHeight="1">
      <c r="A19" s="28" t="s">
        <v>35</v>
      </c>
      <c r="B19" s="66"/>
      <c r="C19" s="30"/>
      <c r="D19" s="31"/>
      <c r="E19" s="49"/>
      <c r="F19" s="49"/>
      <c r="G19" s="49"/>
      <c r="H19" s="50"/>
      <c r="I19" s="50"/>
      <c r="J19" s="50"/>
      <c r="K19" s="50"/>
      <c r="L19" s="51"/>
      <c r="BA19" s="52">
        <f>BA16+BA18</f>
        <v>0</v>
      </c>
      <c r="BB19" s="52">
        <f>BB16+BB18</f>
        <v>0</v>
      </c>
      <c r="BC19" s="25" t="str">
        <f>SpellNumber($E$2,BB19)</f>
        <v>INR Zero Only</v>
      </c>
      <c r="IE19" s="27">
        <v>4</v>
      </c>
      <c r="IF19" s="27" t="s">
        <v>34</v>
      </c>
      <c r="IG19" s="27" t="s">
        <v>36</v>
      </c>
      <c r="IH19" s="27">
        <v>10</v>
      </c>
      <c r="II19" s="27" t="s">
        <v>31</v>
      </c>
    </row>
    <row r="20" spans="1:243" s="40" customFormat="1" ht="54.75" customHeight="1" hidden="1">
      <c r="A20" s="29" t="s">
        <v>37</v>
      </c>
      <c r="B20" s="32"/>
      <c r="C20" s="33"/>
      <c r="D20" s="34"/>
      <c r="E20" s="45" t="s">
        <v>38</v>
      </c>
      <c r="F20" s="46"/>
      <c r="G20" s="35"/>
      <c r="H20" s="36"/>
      <c r="I20" s="36"/>
      <c r="J20" s="36"/>
      <c r="K20" s="37"/>
      <c r="L20" s="38"/>
      <c r="M20" s="39" t="s">
        <v>39</v>
      </c>
      <c r="O20" s="26"/>
      <c r="P20" s="26"/>
      <c r="Q20" s="26"/>
      <c r="R20" s="26"/>
      <c r="S20" s="26"/>
      <c r="BA20" s="41">
        <f>IF(ISBLANK(F20),0,IF(E20="Excess (+)",ROUND(BA19+(BA19*F20),2),IF(E20="Less (-)",ROUND(BA19+(BA19*F20*(-1)),2),0)))</f>
        <v>0</v>
      </c>
      <c r="BB20" s="42">
        <f>ROUND(BA20,0)</f>
        <v>0</v>
      </c>
      <c r="BC20" s="43" t="str">
        <f>SpellNumber(L20,BB20)</f>
        <v> Zero Only</v>
      </c>
      <c r="IE20" s="44"/>
      <c r="IF20" s="44"/>
      <c r="IG20" s="44"/>
      <c r="IH20" s="44"/>
      <c r="II20" s="44"/>
    </row>
    <row r="21" spans="1:243" s="40" customFormat="1" ht="43.5" customHeight="1">
      <c r="A21" s="28" t="s">
        <v>40</v>
      </c>
      <c r="B21" s="28"/>
      <c r="C21" s="69" t="str">
        <f>SpellNumber($E$2,BB19)</f>
        <v>INR Zero Only</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E21" s="44"/>
      <c r="IF21" s="44"/>
      <c r="IG21" s="44"/>
      <c r="IH21" s="44"/>
      <c r="II21" s="44"/>
    </row>
    <row r="22" ht="15"/>
  </sheetData>
  <sheetProtection password="E491" sheet="1"/>
  <mergeCells count="8">
    <mergeCell ref="A9:BC9"/>
    <mergeCell ref="C21:BC21"/>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 L14 L15 L16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ErrorMessage="1" errorTitle="Invalid Entry" error="Only Numeric Values are allowed. " sqref="A13:A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2017-11-30T11:26:16Z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