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<sst xmlns="http://schemas.openxmlformats.org/spreadsheetml/2006/main" count="133" uniqueCount="61">
  <si>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</si>
  <si>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</si>
  <si>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</si>
  <si>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</si>
  <si>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</si>
  <si>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</si>
  <si>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</si>
  <si>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</si>
  <si>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</si>
  <si>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</si>
  <si>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</si>
  <si>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</si>
  <si>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</si>
  <si>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</si>
  <si>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</si>
  <si>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</si>
  <si>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</si>
  <si>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</si>
  <si>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</si>
  <si>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</si>
  <si>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</si>
  <si>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</si>
  <si>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</si>
  <si>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</si>
  <si>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</si>
  <si>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</si>
  <si>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</si>
  <si>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</si>
  <si>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</si>
  <si>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</si>
  <si>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</si>
  <si>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</si>
  <si>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</si>
  <si>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</si>
  <si>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</si>
  <si>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</si>
  <si>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</si>
  <si>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</si>
  <si>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</si>
  <si>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</si>
  <si>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</si>
  <si>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</si>
  <si>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</si>
  <si>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</si>
  <si>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</si>
  <si>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</si>
  <si>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</si>
  <si>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</si>
  <si>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GST</t>
  </si>
  <si>
    <t>Other Charges- If any</t>
  </si>
  <si>
    <t>Name of Work: &lt; Electronics/equipment’s racks, coolant based server racks ¬and compatible PDUs for EHEP Lab&gt;</t>
  </si>
  <si>
    <t>Contract No:  &lt;IISERM(875)17/18Pur&gt;</t>
  </si>
  <si>
    <t>ITEM3</t>
  </si>
  <si>
    <t>ITEM4</t>
  </si>
  <si>
    <t>Any Other charges, If any- Plese specify in techncial bid</t>
  </si>
  <si>
    <r>
      <rPr>
        <b/>
        <sz val="13"/>
        <rFont val="Arial"/>
        <family val="2"/>
      </rPr>
      <t xml:space="preserve">Coolant based server racks solutions         </t>
    </r>
    <r>
      <rPr>
        <b/>
        <sz val="11"/>
        <rFont val="Arial"/>
        <family val="2"/>
      </rPr>
      <t xml:space="preserve">                                 </t>
    </r>
    <r>
      <rPr>
        <sz val="11"/>
        <rFont val="Arial"/>
        <family val="2"/>
      </rPr>
      <t xml:space="preserve">      
</t>
    </r>
    <r>
      <rPr>
        <sz val="12"/>
        <rFont val="Arial"/>
        <family val="2"/>
      </rPr>
      <t>(Complete with all as per specification given- A1)</t>
    </r>
  </si>
  <si>
    <r>
      <rPr>
        <b/>
        <sz val="13"/>
        <rFont val="Arial"/>
        <family val="2"/>
      </rPr>
      <t xml:space="preserve">Equipment/Electronics Racks and PDUs     </t>
    </r>
    <r>
      <rPr>
        <b/>
        <sz val="11"/>
        <rFont val="Arial"/>
        <family val="2"/>
      </rPr>
      <t xml:space="preserve">                                                 </t>
    </r>
    <r>
      <rPr>
        <sz val="11"/>
        <rFont val="Arial"/>
        <family val="2"/>
      </rPr>
      <t xml:space="preserve">      </t>
    </r>
    <r>
      <rPr>
        <sz val="12"/>
        <rFont val="Arial"/>
        <family val="2"/>
      </rPr>
      <t>(Complete with all as per specification given - B1 to B5)</t>
    </r>
  </si>
  <si>
    <r>
      <rPr>
        <b/>
        <sz val="13"/>
        <rFont val="Arial"/>
        <family val="2"/>
      </rPr>
      <t xml:space="preserve">Intelligent Power Distribution Units (PDUs)    </t>
    </r>
    <r>
      <rPr>
        <b/>
        <sz val="11"/>
        <rFont val="Arial"/>
        <family val="2"/>
      </rPr>
      <t xml:space="preserve">                                         </t>
    </r>
    <r>
      <rPr>
        <sz val="11"/>
        <rFont val="Arial"/>
        <family val="2"/>
      </rPr>
      <t xml:space="preserve">      
</t>
    </r>
    <r>
      <rPr>
        <sz val="12"/>
        <rFont val="Arial"/>
        <family val="2"/>
      </rPr>
      <t>(Complete with all as per specification given- C1 to C2)</t>
    </r>
  </si>
  <si>
    <t>Coolant based server racks solutions                                                
(Complete with all as per specification given- A1)</t>
  </si>
  <si>
    <t>Equipment/Electronics Racks and PDUs                                                            (Complete with all as per specification given - B1 to B5)</t>
  </si>
  <si>
    <t>Intelligent Power Distribution Units (PDUs)                                                   
(Complete with all as per specification given- C1 to C2)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</si>
</sst>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4"/>
      <color indexed="8"/>
      <name val="Arial"/>
      <family val="2"/>
    </font>
    <font>
      <b/>
      <sz val="13"/>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4" fillId="0" borderId="12" xfId="55"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14"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8" fillId="0" borderId="16" xfId="59" applyNumberFormat="1" applyFont="1" applyFill="1" applyBorder="1" applyAlignment="1">
      <alignment horizontal="right" vertical="top"/>
      <protection/>
    </xf>
    <xf numFmtId="0" fontId="13"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6" fillId="35" borderId="11" xfId="59" applyNumberFormat="1" applyFont="1" applyFill="1" applyBorder="1" applyAlignment="1" applyProtection="1">
      <alignment vertical="center" wrapText="1"/>
      <protection locked="0"/>
    </xf>
    <xf numFmtId="0" fontId="17"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3"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3"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9"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0" fillId="0" borderId="13" xfId="55" applyNumberFormat="1" applyFont="1" applyFill="1" applyBorder="1" applyAlignment="1">
      <alignment horizontal="center" vertical="center" wrapText="1"/>
      <protection/>
    </xf>
    <xf numFmtId="0" fontId="13"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9"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1" fillId="0" borderId="0" xfId="0" applyFont="1" applyBorder="1" applyAlignment="1" applyProtection="1">
      <alignment horizontal="center" vertical="center"/>
      <protection locked="0"/>
    </xf>
    <xf numFmtId="0" fontId="0" fillId="0" borderId="0" xfId="0" applyAlignment="1" applyProtection="1">
      <alignment/>
      <protection locked="0"/>
    </xf>
    <xf numFmtId="0" fontId="39" fillId="0" borderId="0" xfId="55" applyNumberFormat="1" applyFont="1" applyFill="1" applyBorder="1" applyAlignment="1">
      <alignment horizontal="left" vertical="center" wrapText="1"/>
      <protection/>
    </xf>
    <xf numFmtId="0" fontId="40"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9"/>
  <sheetViews>
    <sheetView showGridLines="0" zoomScale="75" zoomScaleNormal="75" zoomScalePageLayoutView="0" workbookViewId="0" topLeftCell="A11">
      <selection activeCell="P15" sqref="P15"/>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8.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5.28125" style="1" customWidth="1"/>
    <col min="17" max="17" width="12.28125" style="1" hidden="1" customWidth="1"/>
    <col min="18" max="18" width="12.2812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5" t="s">
        <v>45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49</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5" customHeight="1">
      <c r="A13" s="64">
        <v>1.1</v>
      </c>
      <c r="B13" s="25" t="s">
        <v>55</v>
      </c>
      <c r="C13" s="65" t="s">
        <v>46</v>
      </c>
      <c r="D13" s="47">
        <v>1</v>
      </c>
      <c r="E13" s="53" t="s">
        <v>34</v>
      </c>
      <c r="F13" s="54"/>
      <c r="G13" s="55"/>
      <c r="H13" s="56"/>
      <c r="I13" s="57" t="s">
        <v>35</v>
      </c>
      <c r="J13" s="58">
        <f>IF(I13="Less(-)",-1,1)</f>
        <v>1</v>
      </c>
      <c r="K13" s="59" t="s">
        <v>36</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D13*M13</f>
        <v>0</v>
      </c>
      <c r="BB13" s="48">
        <f>D13*M13+O13+P13+R13</f>
        <v>0</v>
      </c>
      <c r="BC13" s="25" t="str">
        <f>SpellNumber(L13,BB13)</f>
        <v>INR Zero Only</v>
      </c>
      <c r="IA13" s="17">
        <v>1.1</v>
      </c>
      <c r="IB13" s="67" t="s">
        <v>58</v>
      </c>
      <c r="IC13" s="17" t="s">
        <v>46</v>
      </c>
      <c r="ID13" s="17">
        <v>1</v>
      </c>
      <c r="IE13" s="18" t="s">
        <v>34</v>
      </c>
      <c r="IF13" s="18"/>
      <c r="IG13" s="18"/>
      <c r="IH13" s="18"/>
      <c r="II13" s="18"/>
    </row>
    <row r="14" spans="1:243" s="17" customFormat="1" ht="42.75" customHeight="1">
      <c r="A14" s="64">
        <v>1.2</v>
      </c>
      <c r="B14" s="25" t="s">
        <v>56</v>
      </c>
      <c r="C14" s="65" t="s">
        <v>47</v>
      </c>
      <c r="D14" s="47">
        <v>1</v>
      </c>
      <c r="E14" s="53" t="s">
        <v>34</v>
      </c>
      <c r="F14" s="54"/>
      <c r="G14" s="55"/>
      <c r="H14" s="55"/>
      <c r="I14" s="57" t="s">
        <v>35</v>
      </c>
      <c r="J14" s="58">
        <f>IF(I14="Less(-)",-1,1)</f>
        <v>1</v>
      </c>
      <c r="K14" s="59" t="s">
        <v>36</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D14*M14</f>
        <v>0</v>
      </c>
      <c r="BB14" s="48">
        <f>D14*M14+O14+P14+R14</f>
        <v>0</v>
      </c>
      <c r="BC14" s="25" t="str">
        <f>SpellNumber(L14,BB14)</f>
        <v>INR Zero Only</v>
      </c>
      <c r="IA14" s="17">
        <v>1.2</v>
      </c>
      <c r="IB14" s="17" t="s">
        <v>59</v>
      </c>
      <c r="IC14" s="17" t="s">
        <v>47</v>
      </c>
      <c r="ID14" s="17">
        <v>1</v>
      </c>
      <c r="IE14" s="18" t="s">
        <v>34</v>
      </c>
      <c r="IF14" s="18"/>
      <c r="IG14" s="18"/>
      <c r="IH14" s="18"/>
      <c r="II14" s="18"/>
    </row>
    <row r="15" spans="1:243" s="17" customFormat="1" ht="45" customHeight="1">
      <c r="A15" s="64">
        <v>1.3</v>
      </c>
      <c r="B15" s="25" t="s">
        <v>57</v>
      </c>
      <c r="C15" s="65" t="s">
        <v>52</v>
      </c>
      <c r="D15" s="47">
        <v>1</v>
      </c>
      <c r="E15" s="53" t="s">
        <v>34</v>
      </c>
      <c r="F15" s="54"/>
      <c r="G15" s="55"/>
      <c r="H15" s="56"/>
      <c r="I15" s="57" t="s">
        <v>35</v>
      </c>
      <c r="J15" s="58">
        <f>IF(I15="Less(-)",-1,1)</f>
        <v>1</v>
      </c>
      <c r="K15" s="59" t="s">
        <v>36</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D15*M15</f>
        <v>0</v>
      </c>
      <c r="BB15" s="48">
        <f>D15*M15+O15+P15+R15</f>
        <v>0</v>
      </c>
      <c r="BC15" s="25" t="str">
        <f>SpellNumber(L15,BB15)</f>
        <v>INR Zero Only</v>
      </c>
      <c r="IA15" s="17">
        <v>1.3</v>
      </c>
      <c r="IB15" s="67" t="s">
        <v>60</v>
      </c>
      <c r="IC15" s="17" t="s">
        <v>52</v>
      </c>
      <c r="ID15" s="17">
        <v>1</v>
      </c>
      <c r="IE15" s="18" t="s">
        <v>34</v>
      </c>
      <c r="IF15" s="18"/>
      <c r="IG15" s="18"/>
      <c r="IH15" s="18"/>
      <c r="II15" s="18"/>
    </row>
    <row r="16" spans="1:243" s="17" customFormat="1" ht="42.75" customHeight="1">
      <c r="A16" s="64">
        <v>1.4</v>
      </c>
      <c r="B16" s="76" t="s">
        <v>54</v>
      </c>
      <c r="C16" s="65" t="s">
        <v>53</v>
      </c>
      <c r="D16" s="47">
        <v>1</v>
      </c>
      <c r="E16" s="53" t="s">
        <v>34</v>
      </c>
      <c r="F16" s="54"/>
      <c r="G16" s="55"/>
      <c r="H16" s="55"/>
      <c r="I16" s="57" t="s">
        <v>35</v>
      </c>
      <c r="J16" s="58">
        <f>IF(I16="Less(-)",-1,1)</f>
        <v>1</v>
      </c>
      <c r="K16" s="59" t="s">
        <v>36</v>
      </c>
      <c r="L16" s="59" t="s">
        <v>4</v>
      </c>
      <c r="M16" s="60"/>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D16*M16</f>
        <v>0</v>
      </c>
      <c r="BB16" s="48">
        <f>D16*M16+O16+P16+R16</f>
        <v>0</v>
      </c>
      <c r="BC16" s="25" t="str">
        <f>SpellNumber(L16,BB16)</f>
        <v>INR Zero Only</v>
      </c>
      <c r="IA16" s="17">
        <v>1.4</v>
      </c>
      <c r="IB16" s="17" t="s">
        <v>54</v>
      </c>
      <c r="IC16" s="17" t="s">
        <v>53</v>
      </c>
      <c r="ID16" s="17">
        <v>1</v>
      </c>
      <c r="IE16" s="18" t="s">
        <v>34</v>
      </c>
      <c r="IF16" s="18"/>
      <c r="IG16" s="18"/>
      <c r="IH16" s="18"/>
      <c r="II16" s="18"/>
    </row>
    <row r="17" spans="1:243" s="26" customFormat="1" ht="24.75" customHeight="1">
      <c r="A17" s="28" t="s">
        <v>38</v>
      </c>
      <c r="B17" s="66"/>
      <c r="C17" s="30"/>
      <c r="D17" s="31"/>
      <c r="E17" s="49"/>
      <c r="F17" s="49"/>
      <c r="G17" s="49"/>
      <c r="H17" s="50"/>
      <c r="I17" s="50"/>
      <c r="J17" s="50"/>
      <c r="K17" s="50"/>
      <c r="L17" s="51"/>
      <c r="BA17" s="52">
        <f>BA13+BA14+BA15+BA16</f>
        <v>0</v>
      </c>
      <c r="BB17" s="52">
        <f>BB13+BB14+BB15+BB16</f>
        <v>0</v>
      </c>
      <c r="BC17" s="25" t="str">
        <f>SpellNumber($E$2,BB17)</f>
        <v>INR Zero Only</v>
      </c>
      <c r="IE17" s="27">
        <v>4</v>
      </c>
      <c r="IF17" s="27" t="s">
        <v>37</v>
      </c>
      <c r="IG17" s="27" t="s">
        <v>39</v>
      </c>
      <c r="IH17" s="27">
        <v>10</v>
      </c>
      <c r="II17" s="27" t="s">
        <v>34</v>
      </c>
    </row>
    <row r="18" spans="1:243" s="40" customFormat="1" ht="54.75" customHeight="1" hidden="1">
      <c r="A18" s="29" t="s">
        <v>40</v>
      </c>
      <c r="B18" s="32"/>
      <c r="C18" s="33"/>
      <c r="D18" s="34"/>
      <c r="E18" s="45" t="s">
        <v>41</v>
      </c>
      <c r="F18" s="46"/>
      <c r="G18" s="35"/>
      <c r="H18" s="36"/>
      <c r="I18" s="36"/>
      <c r="J18" s="36"/>
      <c r="K18" s="37"/>
      <c r="L18" s="38"/>
      <c r="M18" s="39" t="s">
        <v>42</v>
      </c>
      <c r="O18" s="26"/>
      <c r="P18" s="26"/>
      <c r="Q18" s="26"/>
      <c r="R18" s="26"/>
      <c r="S18" s="26"/>
      <c r="BA18" s="41">
        <f>IF(ISBLANK(F18),0,IF(E18="Excess (+)",ROUND(BA17+(BA17*F18),2),IF(E18="Less (-)",ROUND(BA17+(BA17*F18*(-1)),2),0)))</f>
        <v>0</v>
      </c>
      <c r="BB18" s="42">
        <f>ROUND(BA18,0)</f>
        <v>0</v>
      </c>
      <c r="BC18" s="43" t="str">
        <f>SpellNumber(L18,BB18)</f>
        <v> Zero Only</v>
      </c>
      <c r="IE18" s="44"/>
      <c r="IF18" s="44"/>
      <c r="IG18" s="44"/>
      <c r="IH18" s="44"/>
      <c r="II18" s="44"/>
    </row>
    <row r="19" spans="1:243" s="40" customFormat="1" ht="43.5" customHeight="1">
      <c r="A19" s="28" t="s">
        <v>43</v>
      </c>
      <c r="B19" s="28"/>
      <c r="C19" s="69" t="str">
        <f>SpellNumber($E$2,BB17)</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E19" s="44"/>
      <c r="IF19" s="44"/>
      <c r="IG19" s="44"/>
      <c r="IH19" s="44"/>
      <c r="II19" s="44"/>
    </row>
  </sheetData>
  <sheetProtection password="E491" sheet="1"/>
  <mergeCells count="8">
    <mergeCell ref="A9:BC9"/>
    <mergeCell ref="C19:BC19"/>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3" t="s">
        <v>44</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2017-11-09T11:58:54Z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